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2014-2020\aa NABORY WNIOSKÓW\1.1.1 Podejmowanie dział.gosp\2022\Ogłoszenie naboru\Dokumenty na stronę\"/>
    </mc:Choice>
  </mc:AlternateContent>
  <bookViews>
    <workbookView xWindow="0" yWindow="0" windowWidth="24000" windowHeight="9735" tabRatio="912" activeTab="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<sst xmlns="http://schemas.openxmlformats.org/spreadsheetml/2006/main" count="1046" uniqueCount="525">
  <si>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</si>
  <si>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</si>
  <si>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</si>
  <si>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</si>
  <si>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</si>
  <si>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</si>
  <si>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</si>
  <si>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</si>
  <si>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</si>
  <si>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</si>
  <si>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</si>
  <si>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</si>
  <si>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</si>
  <si>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</si>
  <si>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</si>
  <si>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</si>
  <si>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</si>
  <si>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</si>
  <si>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</si>
  <si>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</si>
  <si>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</si>
  <si>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</si>
  <si>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</si>
  <si>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</si>
  <si>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</si>
  <si>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</si>
  <si>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</si>
  <si>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</si>
  <si>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</si>
  <si>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</si>
  <si>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</si>
  <si>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</si>
  <si>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</si>
  <si>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</si>
  <si>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</si>
  <si>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</si>
  <si>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</si>
  <si>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</si>
  <si>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</si>
  <si>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</si>
  <si>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</si>
  <si>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</si>
  <si>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</si>
  <si>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</si>
  <si>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</si>
  <si>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</si>
  <si>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</si>
  <si>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</si>
  <si>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</si>
  <si>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</si>
  <si>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</si>
  <si>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</si>
  <si>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</si>
  <si>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</si>
  <si>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</si>
  <si>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</si>
  <si>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</si>
  <si>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</si>
  <si>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</si>
  <si>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</si>
  <si>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</si>
  <si>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</si>
  <si>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</si>
  <si>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</si>
  <si>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</si>
  <si>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</si>
  <si>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</si>
  <si>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</si>
  <si>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</si>
  <si>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</si>
  <si>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</si>
  <si>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</si>
  <si>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</si>
  <si>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</si>
  <si>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</si>
  <si>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</si>
  <si>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</si>
  <si>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</si>
  <si>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</si>
  <si>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</si>
  <si>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</si>
  <si>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</si>
  <si>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</si>
  <si>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</si>
  <si>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</si>
  <si>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</si>
  <si>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</si>
  <si>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</si>
  <si>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</si>
  <si>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</si>
  <si>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</si>
  <si>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</si>
  <si>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</si>
  <si>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</si>
  <si>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</si>
  <si>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</si>
  <si>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</si>
  <si>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</si>
  <si>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</si>
  <si>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</si>
  <si>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</si>
  <si>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</si>
  <si>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</si>
  <si>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</si>
  <si>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</si>
  <si>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</si>
  <si>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</si>
  <si>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</si>
  <si>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</si>
  <si>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</si>
  <si>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</si>
  <si>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</si>
  <si>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</si>
  <si>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</si>
  <si>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</si>
  <si>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</si>
  <si>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</si>
  <si>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</si>
  <si>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</si>
  <si>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</si>
  <si>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</si>
  <si>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</si>
  <si>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</si>
  <si>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</si>
  <si>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</si>
  <si>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</si>
  <si>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</si>
  <si>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</si>
  <si>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</si>
  <si>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</si>
  <si>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</si>
  <si>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</si>
  <si>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</si>
  <si>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</si>
  <si>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</si>
  <si>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</si>
  <si>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</si>
  <si>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</si>
  <si>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</si>
  <si>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</si>
  <si>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</si>
  <si>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</si>
  <si>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</si>
  <si>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</si>
  <si>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</si>
  <si>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</si>
  <si>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</si>
  <si>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</si>
  <si>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</si>
  <si>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</si>
  <si>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</si>
  <si>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</si>
  <si>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</si>
  <si>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</si>
  <si>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</si>
  <si>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</si>
  <si>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</si>
  <si>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</si>
  <si>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</si>
  <si>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</si>
  <si>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</si>
  <si>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</si>
  <si>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</si>
  <si>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</si>
  <si>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</si>
  <si>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</si>
  <si>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</si>
  <si>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</si>
  <si>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</si>
  <si>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</si>
  <si>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</si>
  <si>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</si>
  <si>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</si>
  <si>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</si>
  <si>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</si>
  <si>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</si>
  <si>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</si>
  <si>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</si>
  <si>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</si>
  <si>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</si>
  <si>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</si>
  <si>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</si>
  <si>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</si>
  <si>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</si>
  <si>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</si>
  <si>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</si>
  <si>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</si>
  <si>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</si>
  <si>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</si>
  <si>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</si>
  <si>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</si>
  <si>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</si>
  <si>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</si>
  <si>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</si>
  <si>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</si>
  <si>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</si>
  <si>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</si>
  <si>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</si>
  <si>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</si>
  <si>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</si>
  <si>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</si>
  <si>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</si>
  <si>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</si>
  <si>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</si>
  <si>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</si>
  <si>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</si>
  <si>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</si>
  <si>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</si>
  <si>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</si>
  <si>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</si>
  <si>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</si>
  <si>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</si>
  <si>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</si>
  <si>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</si>
  <si>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</si>
  <si>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</si>
  <si>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</si>
  <si>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</si>
  <si>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</si>
  <si>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</si>
  <si>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</si>
  <si>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</si>
  <si>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</si>
  <si>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</si>
  <si>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</si>
  <si>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</si>
  <si>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</si>
  <si>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</si>
  <si>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</si>
  <si>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</si>
  <si>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</si>
  <si>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</si>
  <si>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</si>
  <si>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</si>
  <si>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</si>
  <si>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</si>
  <si>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</si>
  <si>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</si>
  <si>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</si>
  <si>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</si>
  <si>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</si>
  <si>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</si>
  <si>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</si>
  <si>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</si>
  <si>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</si>
  <si>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</si>
  <si>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</si>
  <si>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</si>
  <si>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</si>
  <si>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</si>
  <si>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</si>
  <si>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</si>
  <si>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</si>
  <si>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</si>
  <si>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</si>
  <si>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</si>
  <si>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</si>
  <si>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</si>
  <si>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</si>
  <si>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</si>
  <si>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</si>
  <si>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</si>
  <si>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</si>
  <si>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</si>
  <si>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</si>
  <si>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</si>
  <si>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</si>
  <si>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</si>
  <si>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</si>
  <si>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</si>
  <si>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</si>
  <si>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</si>
  <si>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</si>
  <si>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</si>
  <si>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</si>
  <si>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</si>
  <si>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</si>
  <si>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</si>
  <si>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</si>
  <si>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</si>
  <si>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</si>
  <si>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</si>
  <si>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</si>
  <si>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</si>
  <si>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</si>
  <si>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</si>
  <si>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</si>
  <si>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</si>
  <si>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</si>
  <si>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</si>
  <si>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</si>
  <si>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</si>
  <si>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</si>
  <si>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</si>
  <si>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</si>
  <si>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</si>
  <si>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</si>
  <si>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</si>
  <si>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</si>
  <si>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</si>
  <si>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</si>
  <si>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</si>
  <si>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</si>
  <si>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</si>
  <si>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</si>
  <si>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</si>
  <si>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</si>
  <si>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</si>
  <si>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</si>
  <si>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</si>
  <si>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</si>
  <si>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</si>
  <si>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</si>
  <si>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</si>
  <si>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</si>
  <si>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</si>
  <si>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</si>
  <si>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</si>
  <si>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</si>
  <si>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</si>
  <si>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</si>
  <si>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</si>
  <si>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</si>
  <si>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</si>
  <si>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</si>
  <si>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</si>
  <si>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</si>
  <si>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</si>
  <si>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</si>
  <si>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</si>
  <si>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</si>
  <si>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</si>
  <si>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</si>
  <si>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</si>
  <si>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</si>
  <si>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</si>
  <si>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</si>
  <si>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</si>
  <si>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</si>
  <si>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</si>
  <si>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</si>
  <si>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</si>
  <si>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</si>
  <si>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</si>
  <si>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</si>
  <si>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</si>
  <si>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</si>
  <si>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</si>
  <si>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</si>
  <si>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</si>
  <si>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</si>
  <si>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</si>
  <si>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</si>
  <si>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</si>
  <si>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</si>
  <si>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</si>
  <si>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</si>
  <si>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</si>
  <si>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</si>
  <si>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</si>
  <si>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</si>
  <si>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</si>
  <si>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</si>
  <si>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</si>
  <si>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</si>
  <si>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</si>
  <si>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</si>
  <si>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</si>
  <si>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</si>
  <si>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</si>
  <si>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</si>
  <si>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</si>
  <si>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</si>
  <si>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</si>
  <si>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</si>
  <si>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</si>
  <si>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</si>
  <si>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</si>
  <si>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</si>
  <si>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</si>
  <si>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</si>
  <si>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</si>
  <si>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</si>
  <si>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</si>
  <si>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</si>
  <si>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</si>
  <si>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</si>
  <si>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</si>
  <si>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</si>
  <si>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</si>
  <si>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</si>
  <si>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</si>
  <si>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</si>
  <si>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</si>
  <si>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</si>
  <si>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</si>
  <si>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</si>
  <si>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</si>
  <si>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</si>
  <si>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</si>
  <si>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</si>
  <si>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</si>
  <si>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</si>
  <si>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</si>
  <si>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</si>
  <si>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</si>
  <si>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</si>
  <si>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</si>
  <si>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</si>
  <si>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</si>
  <si>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</si>
  <si>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</si>
  <si>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</si>
  <si>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</si>
  <si>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</si>
  <si>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</si>
  <si>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</si>
  <si>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</si>
  <si>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</si>
  <si>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</si>
  <si>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</si>
  <si>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</si>
  <si>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</si>
  <si>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</si>
  <si>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</si>
  <si>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</si>
  <si>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</si>
  <si>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</si>
  <si>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</si>
  <si>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</si>
  <si>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</si>
  <si>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</si>
  <si>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</si>
  <si>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</si>
  <si>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</si>
  <si>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</si>
  <si>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</si>
  <si>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</si>
  <si>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</si>
  <si>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</si>
  <si>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</si>
  <si>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</si>
  <si>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</si>
  <si>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</si>
  <si>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</si>
  <si>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</si>
  <si>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</si>
  <si>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</si>
  <si>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</si>
  <si>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</si>
  <si>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</si>
  <si>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</si>
  <si>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</si>
  <si>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</si>
  <si>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</si>
  <si>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</si>
  <si>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</si>
  <si>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</si>
  <si>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</si>
  <si>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</si>
  <si>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</si>
  <si>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</si>
  <si>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</si>
  <si>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</si>
  <si>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</si>
  <si>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</si>
  <si>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</si>
  <si>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</si>
  <si>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</si>
  <si>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</si>
  <si>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</si>
  <si>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</si>
  <si>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</si>
  <si>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</si>
  <si>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</si>
  <si>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</si>
  <si>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</si>
  <si>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</si>
  <si>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</si>
  <si>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</si>
  <si>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</si>
  <si>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</si>
  <si>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</si>
  <si>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</si>
  <si>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</si>
  <si>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</si>
  <si>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</si>
  <si>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</si>
  <si>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</si>
  <si>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</si>
  <si>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</si>
  <si>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</si>
  <si>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</si>
  <si>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</si>
  <si>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</si>
  <si>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</si>
  <si>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</si>
  <si>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</si>
  <si>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</si>
  <si>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</si>
  <si>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</si>
  <si>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</si>
  <si>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</si>
  <si>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</si>
  <si>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</si>
  <si>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</si>
  <si>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</si>
  <si>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</si>
  <si>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</si>
  <si>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</si>
  <si>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</si>
  <si>
    <t>"Perły Czarnej Nidy"</t>
  </si>
  <si>
    <t>Morawicy</t>
  </si>
  <si>
    <t>biuro@perlycn.pl</t>
  </si>
  <si>
    <t>ul. Spacerowa 7, 26-026 Morawica</t>
  </si>
  <si>
    <t>iod@perlycn.pl</t>
  </si>
  <si>
    <t xml:space="preserve">Świętokrzyskiego </t>
  </si>
  <si>
    <t>Kielcach</t>
  </si>
  <si>
    <t>prow_sekr@sbrr.pl</t>
  </si>
  <si>
    <t>Samorządu Województwa Świętokrzyskiego</t>
  </si>
  <si>
    <t>Lokalnej Grupy Działania "Perły Czarnej Nidy"</t>
  </si>
  <si>
    <t>Świętokrzyskiego</t>
  </si>
  <si>
    <t>ul. Targowa 18, 25-520 Kielce</t>
  </si>
  <si>
    <t>Lokalna Grupa Działania "Perły Czarnej Nidy"</t>
  </si>
  <si>
    <t>062979593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</si>
</sst>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11" zoomScaleNormal="100" zoomScaleSheetLayoutView="100" zoomScalePageLayoutView="110" workbookViewId="0">
      <selection activeCell="A76" sqref="A76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2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15.95" customHeight="1">
      <c r="A2" s="344" t="s">
        <v>486</v>
      </c>
      <c r="B2" s="344"/>
      <c r="C2" s="344"/>
      <c r="D2" s="344"/>
      <c r="E2" s="344"/>
      <c r="F2" s="344"/>
      <c r="G2" s="344"/>
      <c r="H2" s="344"/>
      <c r="I2" s="344"/>
      <c r="K2" s="159"/>
      <c r="L2" s="159"/>
      <c r="M2" s="245" t="s">
        <v>38</v>
      </c>
      <c r="N2" s="395" t="s">
        <v>147</v>
      </c>
      <c r="O2" s="396"/>
    </row>
    <row r="3" spans="1:15" ht="69.95" customHeight="1">
      <c r="A3" s="344"/>
      <c r="B3" s="344"/>
      <c r="C3" s="344"/>
      <c r="D3" s="344"/>
      <c r="E3" s="344"/>
      <c r="F3" s="344"/>
      <c r="G3" s="344"/>
      <c r="H3" s="344"/>
      <c r="I3" s="344"/>
      <c r="J3" s="215"/>
      <c r="K3" s="397"/>
      <c r="L3" s="397"/>
      <c r="M3" s="397"/>
      <c r="N3" s="397"/>
      <c r="O3" s="397"/>
    </row>
    <row r="4" spans="1:15" ht="24" customHeight="1">
      <c r="A4" s="344"/>
      <c r="B4" s="344"/>
      <c r="C4" s="344"/>
      <c r="D4" s="344"/>
      <c r="E4" s="344"/>
      <c r="F4" s="344"/>
      <c r="G4" s="344"/>
      <c r="H4" s="344"/>
      <c r="I4" s="344"/>
      <c r="J4" s="215"/>
      <c r="K4" s="360" t="s">
        <v>54</v>
      </c>
      <c r="L4" s="360"/>
      <c r="M4" s="360"/>
      <c r="N4" s="360"/>
      <c r="O4" s="360"/>
    </row>
    <row r="5" spans="1:15" s="46" customFormat="1" ht="21.95" customHeight="1">
      <c r="A5" s="344"/>
      <c r="B5" s="344"/>
      <c r="C5" s="344"/>
      <c r="D5" s="344"/>
      <c r="E5" s="344"/>
      <c r="F5" s="344"/>
      <c r="G5" s="344"/>
      <c r="H5" s="344"/>
      <c r="I5" s="344"/>
      <c r="J5" s="215"/>
      <c r="K5" s="392" t="s">
        <v>348</v>
      </c>
      <c r="L5" s="392"/>
      <c r="M5" s="268"/>
      <c r="N5" s="249"/>
    </row>
    <row r="6" spans="1:15" s="46" customFormat="1" ht="27" customHeight="1">
      <c r="A6" s="344"/>
      <c r="B6" s="344"/>
      <c r="C6" s="344"/>
      <c r="D6" s="344"/>
      <c r="E6" s="344"/>
      <c r="F6" s="344"/>
      <c r="G6" s="344"/>
      <c r="H6" s="344"/>
      <c r="I6" s="344"/>
      <c r="J6" s="215"/>
      <c r="K6" s="393"/>
      <c r="L6" s="393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0"/>
      <c r="L7" s="391"/>
      <c r="M7" s="398"/>
      <c r="N7" s="399"/>
      <c r="O7" s="399"/>
    </row>
    <row r="8" spans="1:15" ht="9.9499999999999993" customHeight="1">
      <c r="A8" s="360" t="s">
        <v>106</v>
      </c>
      <c r="B8" s="360"/>
      <c r="C8" s="360"/>
      <c r="D8" s="360"/>
      <c r="E8" s="360"/>
      <c r="F8" s="360"/>
      <c r="G8" s="360"/>
      <c r="H8" s="360"/>
      <c r="I8" s="360"/>
      <c r="J8" s="213"/>
      <c r="K8" s="389" t="s">
        <v>349</v>
      </c>
      <c r="L8" s="389"/>
      <c r="M8" s="400" t="s">
        <v>352</v>
      </c>
      <c r="N8" s="400"/>
      <c r="O8" s="400"/>
    </row>
    <row r="9" spans="1:15" ht="12" customHeight="1">
      <c r="A9" s="360"/>
      <c r="B9" s="360"/>
      <c r="C9" s="360"/>
      <c r="D9" s="360"/>
      <c r="E9" s="360"/>
      <c r="F9" s="360"/>
      <c r="G9" s="360"/>
      <c r="H9" s="360"/>
      <c r="I9" s="360"/>
      <c r="J9" s="213"/>
      <c r="K9" s="361" t="s">
        <v>350</v>
      </c>
      <c r="L9" s="361"/>
      <c r="M9" s="361"/>
      <c r="N9" s="361"/>
    </row>
    <row r="10" spans="1:15" s="48" customFormat="1" ht="24" customHeight="1">
      <c r="A10" s="359" t="s">
        <v>347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</row>
    <row r="11" spans="1:15" ht="36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203"/>
      <c r="K11" s="388"/>
      <c r="L11" s="388"/>
      <c r="M11" s="388"/>
      <c r="N11" s="388"/>
    </row>
    <row r="12" spans="1:15" ht="21.95" customHeight="1">
      <c r="A12" s="360" t="s">
        <v>58</v>
      </c>
      <c r="B12" s="360"/>
      <c r="C12" s="360"/>
      <c r="D12" s="360"/>
      <c r="E12" s="360"/>
      <c r="F12" s="360"/>
      <c r="G12" s="360"/>
      <c r="H12" s="360"/>
      <c r="I12" s="360"/>
      <c r="J12" s="213"/>
      <c r="K12" s="404"/>
      <c r="L12" s="404"/>
      <c r="M12" s="404"/>
      <c r="N12" s="404"/>
      <c r="O12" s="404"/>
    </row>
    <row r="13" spans="1:15" ht="21.95" customHeight="1">
      <c r="A13" s="356" t="s">
        <v>108</v>
      </c>
      <c r="B13" s="356"/>
      <c r="C13" s="356"/>
      <c r="D13" s="244" t="s">
        <v>524</v>
      </c>
      <c r="E13" s="60"/>
      <c r="F13" s="60"/>
      <c r="G13" s="60"/>
      <c r="H13" s="60"/>
      <c r="I13" s="60"/>
      <c r="J13" s="60"/>
      <c r="K13" s="360" t="s">
        <v>122</v>
      </c>
      <c r="L13" s="360"/>
      <c r="M13" s="360"/>
      <c r="N13" s="360"/>
      <c r="O13" s="36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7" t="s">
        <v>49</v>
      </c>
      <c r="B15" s="348"/>
      <c r="C15" s="348"/>
      <c r="D15" s="348"/>
      <c r="E15" s="348"/>
      <c r="F15" s="348"/>
      <c r="G15" s="348"/>
      <c r="H15" s="348"/>
      <c r="I15" s="349"/>
      <c r="J15" s="201"/>
      <c r="K15" s="392" t="s">
        <v>348</v>
      </c>
      <c r="L15" s="392"/>
      <c r="M15" s="269"/>
      <c r="N15" s="158"/>
    </row>
    <row r="16" spans="1:15" s="46" customFormat="1" ht="27" customHeight="1">
      <c r="A16" s="406" t="s">
        <v>523</v>
      </c>
      <c r="B16" s="407"/>
      <c r="C16" s="407"/>
      <c r="D16" s="407"/>
      <c r="E16" s="407"/>
      <c r="F16" s="407"/>
      <c r="G16" s="407"/>
      <c r="H16" s="407"/>
      <c r="I16" s="408"/>
      <c r="J16" s="203"/>
      <c r="K16" s="392"/>
      <c r="L16" s="392"/>
      <c r="M16" s="158"/>
      <c r="N16" s="158"/>
    </row>
    <row r="17" spans="1:17" ht="21.95" customHeight="1">
      <c r="A17" s="406"/>
      <c r="B17" s="407"/>
      <c r="C17" s="407"/>
      <c r="D17" s="407"/>
      <c r="E17" s="407"/>
      <c r="F17" s="407"/>
      <c r="G17" s="407"/>
      <c r="H17" s="407"/>
      <c r="I17" s="408"/>
      <c r="J17" s="202"/>
      <c r="K17" s="401"/>
      <c r="L17" s="402"/>
      <c r="M17" s="398"/>
      <c r="N17" s="399"/>
      <c r="O17" s="399"/>
    </row>
    <row r="18" spans="1:17" ht="9.9499999999999993" customHeight="1">
      <c r="A18" s="406"/>
      <c r="B18" s="407"/>
      <c r="C18" s="407"/>
      <c r="D18" s="407"/>
      <c r="E18" s="407"/>
      <c r="F18" s="407"/>
      <c r="G18" s="407"/>
      <c r="H18" s="407"/>
      <c r="I18" s="408"/>
      <c r="J18" s="203"/>
      <c r="K18" s="400" t="s">
        <v>351</v>
      </c>
      <c r="L18" s="400"/>
      <c r="M18" s="358" t="s">
        <v>352</v>
      </c>
      <c r="N18" s="358"/>
      <c r="O18" s="358"/>
    </row>
    <row r="19" spans="1:17" ht="12" customHeight="1">
      <c r="A19" s="409"/>
      <c r="B19" s="410"/>
      <c r="C19" s="410"/>
      <c r="D19" s="410"/>
      <c r="E19" s="410"/>
      <c r="F19" s="410"/>
      <c r="G19" s="410"/>
      <c r="H19" s="410"/>
      <c r="I19" s="411"/>
      <c r="J19" s="203"/>
      <c r="K19" s="360" t="s">
        <v>353</v>
      </c>
      <c r="L19" s="360"/>
      <c r="M19" s="360"/>
      <c r="N19" s="36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6" t="s">
        <v>50</v>
      </c>
      <c r="B21" s="356"/>
      <c r="C21" s="356"/>
      <c r="D21" s="253">
        <v>1</v>
      </c>
      <c r="E21" s="243" t="s">
        <v>28</v>
      </c>
      <c r="F21" s="958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6" t="s">
        <v>77</v>
      </c>
      <c r="B23" s="356"/>
      <c r="C23" s="356"/>
      <c r="D23" s="214" t="s">
        <v>25</v>
      </c>
      <c r="E23" s="401">
        <v>44614</v>
      </c>
      <c r="F23" s="402"/>
      <c r="G23" s="203"/>
      <c r="H23" s="214" t="s">
        <v>26</v>
      </c>
      <c r="I23" s="401">
        <v>44627</v>
      </c>
      <c r="J23" s="402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0"/>
      <c r="F24" s="36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6" t="s">
        <v>107</v>
      </c>
      <c r="B25" s="356"/>
      <c r="C25" s="356"/>
      <c r="D25" s="356"/>
      <c r="E25" s="356"/>
      <c r="F25" s="356"/>
      <c r="G25" s="356"/>
      <c r="H25" s="356"/>
      <c r="I25" s="254" t="s">
        <v>8</v>
      </c>
      <c r="J25" s="117"/>
      <c r="K25" s="255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7" t="s">
        <v>56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9"/>
    </row>
    <row r="28" spans="1:17" ht="44.1" customHeight="1">
      <c r="A28" s="362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4"/>
    </row>
    <row r="29" spans="1:17" ht="15.95" customHeight="1">
      <c r="A29" s="365"/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7"/>
      <c r="Q29" s="261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5" customHeight="1">
      <c r="A31" s="359" t="s">
        <v>213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6" t="s">
        <v>42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</row>
    <row r="34" spans="1:17" ht="3.95" customHeight="1">
      <c r="A34" s="256"/>
      <c r="B34" s="92"/>
      <c r="C34" s="93"/>
      <c r="D34" s="93"/>
      <c r="E34" s="95"/>
      <c r="F34" s="357"/>
      <c r="G34" s="357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5" t="s">
        <v>8</v>
      </c>
      <c r="E35" s="229"/>
      <c r="F35" s="394" t="s">
        <v>44</v>
      </c>
      <c r="G35" s="394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79" t="s">
        <v>51</v>
      </c>
      <c r="D37" s="380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7" t="s">
        <v>156</v>
      </c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9"/>
    </row>
    <row r="40" spans="1:17" ht="126" customHeight="1">
      <c r="A40" s="350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2"/>
    </row>
    <row r="41" spans="1:17" ht="15.95" customHeight="1">
      <c r="A41" s="35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5"/>
      <c r="Q41" s="261" t="s">
        <v>265</v>
      </c>
    </row>
    <row r="42" spans="1:17" ht="32.1" customHeight="1">
      <c r="A42" s="346" t="s">
        <v>503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Q42" s="260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5" t="s">
        <v>247</v>
      </c>
      <c r="B44" s="345"/>
      <c r="C44" s="345"/>
      <c r="D44" s="345"/>
      <c r="E44" s="345"/>
      <c r="F44" s="345"/>
      <c r="G44" s="345"/>
      <c r="H44" s="345"/>
      <c r="I44" s="345"/>
      <c r="J44" s="345"/>
      <c r="K44" s="263" t="s">
        <v>8</v>
      </c>
      <c r="L44" s="117"/>
      <c r="M44" s="59"/>
      <c r="N44" s="263" t="s">
        <v>9</v>
      </c>
      <c r="O44" s="116"/>
    </row>
    <row r="45" spans="1:17" s="4" customFormat="1" ht="3.95" customHeight="1">
      <c r="A45" s="372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1:17" s="4" customFormat="1" ht="20.100000000000001" customHeight="1">
      <c r="A46" s="345" t="s">
        <v>119</v>
      </c>
      <c r="B46" s="345"/>
      <c r="C46" s="345"/>
      <c r="D46" s="345"/>
      <c r="E46" s="345"/>
      <c r="F46" s="345"/>
      <c r="G46" s="345"/>
      <c r="H46" s="345"/>
      <c r="I46" s="270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69" t="s">
        <v>153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1"/>
    </row>
    <row r="49" spans="1:17" s="4" customFormat="1" ht="56.1" customHeight="1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5"/>
    </row>
    <row r="50" spans="1:17" s="4" customFormat="1" ht="15.95" customHeight="1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8"/>
      <c r="Q50" s="261" t="s">
        <v>265</v>
      </c>
    </row>
    <row r="51" spans="1:17" s="4" customFormat="1" ht="3.95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5" t="s">
        <v>167</v>
      </c>
      <c r="B52" s="345"/>
      <c r="C52" s="345"/>
      <c r="D52" s="345"/>
      <c r="E52" s="345"/>
      <c r="F52" s="345"/>
      <c r="G52" s="345"/>
      <c r="H52" s="345"/>
      <c r="I52" s="345"/>
      <c r="J52" s="345"/>
      <c r="K52" s="263" t="s">
        <v>8</v>
      </c>
      <c r="L52" s="117"/>
      <c r="M52" s="59"/>
      <c r="N52" s="263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6" t="s">
        <v>314</v>
      </c>
      <c r="B54" s="356"/>
      <c r="C54" s="356"/>
      <c r="D54" s="356"/>
      <c r="E54" s="356"/>
      <c r="F54" s="356"/>
      <c r="G54" s="356"/>
      <c r="H54" s="356"/>
      <c r="I54" s="356"/>
      <c r="J54" s="60"/>
      <c r="K54" s="263" t="s">
        <v>8</v>
      </c>
      <c r="L54" s="264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6" t="s">
        <v>71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60"/>
    </row>
    <row r="57" spans="1:17" ht="20.100000000000001" customHeight="1">
      <c r="A57" s="368" t="s">
        <v>208</v>
      </c>
      <c r="B57" s="368"/>
      <c r="C57" s="368"/>
      <c r="D57" s="368"/>
      <c r="E57" s="368"/>
      <c r="F57" s="368"/>
      <c r="G57" s="368"/>
      <c r="H57" s="368"/>
      <c r="I57" s="368"/>
      <c r="J57" s="368"/>
      <c r="K57" s="263" t="s">
        <v>8</v>
      </c>
      <c r="L57" s="264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6" t="s">
        <v>72</v>
      </c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203"/>
    </row>
    <row r="60" spans="1:17" ht="20.100000000000001" customHeight="1">
      <c r="A60" s="405" t="s">
        <v>209</v>
      </c>
      <c r="B60" s="405"/>
      <c r="C60" s="405"/>
      <c r="D60" s="405"/>
      <c r="E60" s="405"/>
      <c r="F60" s="405"/>
      <c r="G60" s="405"/>
      <c r="H60" s="405"/>
      <c r="I60" s="405"/>
      <c r="J60" s="405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60"/>
      <c r="L61" s="60"/>
      <c r="M61" s="60"/>
      <c r="N61" s="60"/>
    </row>
    <row r="62" spans="1:17" ht="20.100000000000001" customHeight="1">
      <c r="A62" s="405" t="s">
        <v>210</v>
      </c>
      <c r="B62" s="405"/>
      <c r="C62" s="405"/>
      <c r="D62" s="405"/>
      <c r="E62" s="405"/>
      <c r="F62" s="405"/>
      <c r="G62" s="405"/>
      <c r="H62" s="405"/>
      <c r="I62" s="405"/>
      <c r="J62" s="405"/>
      <c r="K62" s="263" t="s">
        <v>8</v>
      </c>
      <c r="L62" s="264"/>
      <c r="M62" s="60"/>
      <c r="N62" s="203"/>
    </row>
    <row r="63" spans="1:17" ht="12" customHeight="1">
      <c r="A63" s="405"/>
      <c r="B63" s="405"/>
      <c r="C63" s="405"/>
      <c r="D63" s="405"/>
      <c r="E63" s="405"/>
      <c r="F63" s="405"/>
      <c r="G63" s="405"/>
      <c r="H63" s="405"/>
      <c r="I63" s="405"/>
      <c r="J63" s="405"/>
      <c r="K63" s="60"/>
      <c r="L63" s="60"/>
      <c r="M63" s="60"/>
      <c r="N63" s="55"/>
    </row>
    <row r="64" spans="1:17" ht="20.100000000000001" customHeight="1">
      <c r="A64" s="405" t="s">
        <v>211</v>
      </c>
      <c r="B64" s="405"/>
      <c r="C64" s="405"/>
      <c r="D64" s="405"/>
      <c r="E64" s="405"/>
      <c r="F64" s="405"/>
      <c r="G64" s="405"/>
      <c r="H64" s="405"/>
      <c r="I64" s="405"/>
      <c r="J64" s="405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405"/>
      <c r="B65" s="405"/>
      <c r="C65" s="405"/>
      <c r="D65" s="405"/>
      <c r="E65" s="405"/>
      <c r="F65" s="405"/>
      <c r="G65" s="405"/>
      <c r="H65" s="405"/>
      <c r="I65" s="405"/>
      <c r="J65" s="405"/>
      <c r="K65" s="60"/>
      <c r="L65" s="60"/>
      <c r="M65" s="60"/>
      <c r="N65" s="55"/>
    </row>
    <row r="66" spans="1:15" s="46" customFormat="1" ht="18" customHeight="1">
      <c r="A66" s="356" t="s">
        <v>73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</row>
    <row r="67" spans="1:15" s="46" customFormat="1" ht="20.100000000000001" customHeight="1">
      <c r="A67" s="356" t="s">
        <v>123</v>
      </c>
      <c r="B67" s="356"/>
      <c r="C67" s="356"/>
      <c r="D67" s="356"/>
      <c r="E67" s="356"/>
      <c r="F67" s="356"/>
      <c r="G67" s="356"/>
      <c r="H67" s="356"/>
      <c r="I67" s="401"/>
      <c r="J67" s="402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4"/>
      <c r="J69" s="385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6" t="s">
        <v>75</v>
      </c>
      <c r="B71" s="356"/>
      <c r="C71" s="356"/>
      <c r="D71" s="356"/>
      <c r="E71" s="203"/>
      <c r="F71" s="203"/>
      <c r="G71" s="203"/>
      <c r="H71" s="203"/>
      <c r="I71" s="386"/>
      <c r="J71" s="387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6" t="s">
        <v>217</v>
      </c>
      <c r="B73" s="356"/>
      <c r="C73" s="356"/>
      <c r="D73" s="356"/>
      <c r="E73" s="356"/>
      <c r="F73" s="356"/>
      <c r="G73" s="356"/>
      <c r="H73" s="203"/>
      <c r="I73" s="382"/>
      <c r="J73" s="383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6" t="s">
        <v>76</v>
      </c>
      <c r="B75" s="356"/>
      <c r="C75" s="356"/>
      <c r="D75" s="356"/>
      <c r="E75" s="356"/>
      <c r="F75" s="356"/>
      <c r="G75" s="356"/>
      <c r="H75" s="356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1" t="s">
        <v>354</v>
      </c>
      <c r="B77" s="381"/>
      <c r="C77" s="381"/>
      <c r="D77" s="381"/>
      <c r="E77" s="381"/>
      <c r="F77" s="381"/>
      <c r="G77" s="381"/>
      <c r="H77" s="381"/>
      <c r="I77" s="381"/>
      <c r="J77" s="381"/>
      <c r="K77" s="263" t="s">
        <v>8</v>
      </c>
      <c r="L77" s="117"/>
      <c r="M77" s="59"/>
      <c r="N77" s="263" t="s">
        <v>9</v>
      </c>
      <c r="O77" s="116"/>
    </row>
    <row r="78" spans="1:15" s="46" customFormat="1" ht="9.9499999999999993" customHeight="1">
      <c r="A78" s="381"/>
      <c r="B78" s="381"/>
      <c r="C78" s="381"/>
      <c r="D78" s="381"/>
      <c r="E78" s="381"/>
      <c r="F78" s="381"/>
      <c r="G78" s="381"/>
      <c r="H78" s="381"/>
      <c r="I78" s="381"/>
      <c r="J78" s="381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313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6">
        <f ca="1">MIN(Z25,Z52,Z78,Z103,Z129)</f>
        <v>0</v>
      </c>
    </row>
    <row r="3" spans="1:31" s="88" customFormat="1" ht="12.75">
      <c r="A3" s="850" t="s">
        <v>418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6"/>
    </row>
    <row r="4" spans="1:31" ht="15" customHeight="1">
      <c r="A4" s="827" t="s">
        <v>419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19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500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1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276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275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277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464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263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465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264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465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466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263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467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264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468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469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263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470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264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470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249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263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264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374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7"/>
      <c r="M25" s="298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471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278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277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277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472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263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473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264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473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474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263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468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264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468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475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263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470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264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470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249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263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264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374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7"/>
      <c r="M52" s="298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281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277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277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476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263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465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264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465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477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263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467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264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467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478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263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479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264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479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249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263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264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374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7"/>
      <c r="M78" s="298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221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222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282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277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277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480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263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280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264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279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481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263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468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264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468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482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263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470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264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470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223</v>
      </c>
      <c r="B99" s="629" t="s">
        <v>249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263</v>
      </c>
    </row>
    <row r="100" spans="1:31" ht="30" customHeight="1">
      <c r="A100" s="122" t="s">
        <v>224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264</v>
      </c>
    </row>
    <row r="101" spans="1:31" ht="14.25" customHeight="1">
      <c r="A101" s="783" t="s">
        <v>225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374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7"/>
      <c r="M103" s="298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226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227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283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277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277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483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263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465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264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465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484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263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467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264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467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485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263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479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264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479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228</v>
      </c>
      <c r="B125" s="629" t="s">
        <v>249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263</v>
      </c>
    </row>
    <row r="126" spans="1:31" ht="30" customHeight="1">
      <c r="A126" s="122" t="s">
        <v>229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264</v>
      </c>
    </row>
    <row r="127" spans="1:31" ht="14.25" customHeight="1">
      <c r="A127" s="783" t="s">
        <v>230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374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7"/>
      <c r="M129" s="298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291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292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6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2"/>
      <c r="D5" s="187"/>
      <c r="E5" s="906" t="s">
        <v>420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2"/>
      <c r="U5" s="187"/>
      <c r="V5" s="906" t="s">
        <v>421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302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303</v>
      </c>
      <c r="D8" s="904"/>
      <c r="E8" s="904"/>
      <c r="F8" s="904"/>
      <c r="G8" s="904"/>
      <c r="H8" s="904"/>
      <c r="I8" s="904"/>
      <c r="J8" s="904"/>
      <c r="K8" s="904"/>
      <c r="L8" s="904" t="s">
        <v>304</v>
      </c>
      <c r="M8" s="904"/>
      <c r="N8" s="904"/>
      <c r="O8" s="904"/>
      <c r="P8" s="904"/>
      <c r="Q8" s="904"/>
      <c r="R8" s="904"/>
      <c r="S8" s="904"/>
      <c r="T8" s="904" t="s">
        <v>305</v>
      </c>
      <c r="U8" s="904"/>
      <c r="V8" s="904"/>
      <c r="W8" s="904"/>
      <c r="X8" s="904"/>
      <c r="Y8" s="904"/>
      <c r="Z8" s="904"/>
      <c r="AA8" s="904"/>
      <c r="AB8" s="904"/>
      <c r="AC8" s="905" t="s">
        <v>424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306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425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426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427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428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307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429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430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506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308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422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423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291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292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342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4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297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341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294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295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296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343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291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292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342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tabSelected="1" view="pageBreakPreview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7" t="s">
        <v>148</v>
      </c>
      <c r="B2" s="428"/>
      <c r="C2" s="428"/>
      <c r="D2" s="428"/>
      <c r="E2" s="428"/>
      <c r="F2" s="429"/>
      <c r="I2" s="128" t="s">
        <v>261</v>
      </c>
    </row>
    <row r="3" spans="1:10" s="62" customFormat="1" ht="24" customHeight="1">
      <c r="A3" s="430" t="s">
        <v>109</v>
      </c>
      <c r="B3" s="430"/>
      <c r="C3" s="430"/>
      <c r="D3" s="430"/>
      <c r="E3" s="430"/>
      <c r="F3" s="430"/>
      <c r="G3" s="426" t="s">
        <v>262</v>
      </c>
      <c r="H3" s="426"/>
      <c r="I3" s="426"/>
      <c r="J3" s="426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5" t="s">
        <v>157</v>
      </c>
      <c r="B5" s="435"/>
      <c r="C5" s="435"/>
      <c r="D5" s="435"/>
      <c r="E5" s="435"/>
      <c r="F5" s="435"/>
      <c r="G5" s="217"/>
      <c r="H5" s="217"/>
      <c r="I5" s="217"/>
      <c r="J5" s="217"/>
    </row>
    <row r="6" spans="1:10" ht="20.100000000000001" customHeight="1">
      <c r="A6" s="434" t="s">
        <v>118</v>
      </c>
      <c r="B6" s="434"/>
      <c r="C6" s="223"/>
      <c r="D6" s="244"/>
      <c r="E6" s="209"/>
      <c r="F6" s="209"/>
    </row>
    <row r="7" spans="1:10" ht="3.95" customHeight="1">
      <c r="A7" s="218"/>
      <c r="B7" s="218"/>
      <c r="C7" s="223"/>
      <c r="D7" s="318"/>
      <c r="E7" s="209"/>
      <c r="F7" s="209"/>
    </row>
    <row r="8" spans="1:10" s="223" customFormat="1" ht="20.100000000000001" customHeight="1">
      <c r="A8" s="223" t="s">
        <v>87</v>
      </c>
      <c r="D8" s="262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7" t="s">
        <v>86</v>
      </c>
      <c r="B10" s="437"/>
      <c r="C10" s="437"/>
      <c r="D10" s="437"/>
      <c r="E10" s="437"/>
      <c r="F10" s="437"/>
      <c r="J10" s="62"/>
    </row>
    <row r="11" spans="1:10" s="62" customFormat="1" ht="14.1" customHeight="1">
      <c r="A11" s="445" t="s">
        <v>170</v>
      </c>
      <c r="B11" s="446"/>
      <c r="C11" s="447"/>
      <c r="D11" s="304" t="s">
        <v>66</v>
      </c>
      <c r="E11" s="445" t="s">
        <v>344</v>
      </c>
      <c r="F11" s="447"/>
    </row>
    <row r="12" spans="1:10" s="300" customFormat="1" ht="20.100000000000001" customHeight="1">
      <c r="A12" s="417"/>
      <c r="B12" s="418"/>
      <c r="C12" s="419"/>
      <c r="D12" s="305"/>
      <c r="E12" s="441" t="s">
        <v>22</v>
      </c>
      <c r="F12" s="442"/>
    </row>
    <row r="13" spans="1:10" s="62" customFormat="1" ht="14.1" customHeight="1">
      <c r="A13" s="445" t="s">
        <v>322</v>
      </c>
      <c r="B13" s="446"/>
      <c r="C13" s="447"/>
      <c r="D13" s="306" t="s">
        <v>355</v>
      </c>
      <c r="E13" s="443" t="s">
        <v>323</v>
      </c>
      <c r="F13" s="444"/>
    </row>
    <row r="14" spans="1:10" ht="20.100000000000001" customHeight="1">
      <c r="A14" s="441"/>
      <c r="B14" s="448"/>
      <c r="C14" s="442"/>
      <c r="D14" s="307"/>
      <c r="E14" s="441"/>
      <c r="F14" s="442"/>
    </row>
    <row r="15" spans="1:10" s="62" customFormat="1" ht="14.1" customHeight="1">
      <c r="A15" s="445" t="s">
        <v>324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49" t="s">
        <v>376</v>
      </c>
      <c r="B18" s="449"/>
      <c r="C18" s="117"/>
      <c r="D18" s="302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00000000000001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5.15" customHeight="1">
      <c r="A22" s="151" t="s">
        <v>80</v>
      </c>
      <c r="B22" s="308" t="s">
        <v>78</v>
      </c>
      <c r="C22" s="274"/>
      <c r="D22" s="438" t="s">
        <v>510</v>
      </c>
      <c r="E22" s="439"/>
      <c r="F22" s="313"/>
    </row>
    <row r="23" spans="1:10" ht="20.100000000000001" customHeight="1">
      <c r="A23" s="433" t="s">
        <v>171</v>
      </c>
      <c r="B23" s="433"/>
      <c r="C23" s="433"/>
      <c r="D23" s="433"/>
      <c r="E23" s="433"/>
      <c r="F23" s="433"/>
    </row>
    <row r="24" spans="1:10" s="277" customFormat="1" ht="9.9499999999999993" customHeight="1">
      <c r="A24" s="272" t="s">
        <v>29</v>
      </c>
      <c r="B24" s="431" t="s">
        <v>30</v>
      </c>
      <c r="C24" s="436"/>
      <c r="D24" s="272" t="s">
        <v>31</v>
      </c>
      <c r="E24" s="431" t="s">
        <v>32</v>
      </c>
      <c r="F24" s="436"/>
    </row>
    <row r="25" spans="1:10" s="65" customFormat="1" ht="15.95" customHeight="1">
      <c r="A25" s="309" t="s">
        <v>21</v>
      </c>
      <c r="B25" s="417" t="s">
        <v>22</v>
      </c>
      <c r="C25" s="419"/>
      <c r="D25" s="310"/>
      <c r="E25" s="417"/>
      <c r="F25" s="419"/>
    </row>
    <row r="26" spans="1:10" s="276" customFormat="1" ht="9.9499999999999993" customHeight="1">
      <c r="A26" s="221" t="s">
        <v>33</v>
      </c>
      <c r="B26" s="431" t="s">
        <v>34</v>
      </c>
      <c r="C26" s="432"/>
      <c r="D26" s="273" t="s">
        <v>35</v>
      </c>
      <c r="E26" s="431" t="s">
        <v>68</v>
      </c>
      <c r="F26" s="436"/>
    </row>
    <row r="27" spans="1:10" s="65" customFormat="1" ht="15.95" customHeight="1">
      <c r="A27" s="310"/>
      <c r="B27" s="417"/>
      <c r="C27" s="419"/>
      <c r="D27" s="310"/>
      <c r="E27" s="417"/>
      <c r="F27" s="419"/>
    </row>
    <row r="28" spans="1:10" s="276" customFormat="1" ht="9.9499999999999993" customHeight="1">
      <c r="A28" s="222" t="s">
        <v>36</v>
      </c>
      <c r="B28" s="431" t="s">
        <v>37</v>
      </c>
      <c r="C28" s="432"/>
      <c r="D28" s="272" t="s">
        <v>326</v>
      </c>
      <c r="E28" s="431" t="s">
        <v>327</v>
      </c>
      <c r="F28" s="436"/>
    </row>
    <row r="29" spans="1:10" s="65" customFormat="1" ht="15.95" customHeight="1">
      <c r="A29" s="310"/>
      <c r="B29" s="417"/>
      <c r="C29" s="418"/>
      <c r="D29" s="307"/>
      <c r="E29" s="417"/>
      <c r="F29" s="419"/>
    </row>
    <row r="30" spans="1:10" s="277" customFormat="1" ht="9.9499999999999993" customHeight="1">
      <c r="A30" s="431" t="s">
        <v>328</v>
      </c>
      <c r="B30" s="432"/>
      <c r="C30" s="436"/>
      <c r="D30" s="431" t="s">
        <v>329</v>
      </c>
      <c r="E30" s="432"/>
      <c r="F30" s="436"/>
    </row>
    <row r="31" spans="1:10" s="65" customFormat="1" ht="15.95" customHeight="1">
      <c r="A31" s="422"/>
      <c r="B31" s="423"/>
      <c r="C31" s="424"/>
      <c r="D31" s="422"/>
      <c r="E31" s="423"/>
      <c r="F31" s="42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499999999999993" customHeight="1">
      <c r="A33" s="273" t="s">
        <v>60</v>
      </c>
      <c r="B33" s="431" t="s">
        <v>61</v>
      </c>
      <c r="C33" s="436"/>
      <c r="D33" s="272" t="s">
        <v>62</v>
      </c>
      <c r="E33" s="431" t="s">
        <v>63</v>
      </c>
      <c r="F33" s="436"/>
    </row>
    <row r="34" spans="1:10" s="64" customFormat="1" ht="15.95" customHeight="1">
      <c r="A34" s="312" t="s">
        <v>22</v>
      </c>
      <c r="B34" s="450" t="str">
        <f>IF(A34&lt;&gt;"Polska","nie dotyczy","(wybierz z listy)")</f>
        <v>nie dotyczy</v>
      </c>
      <c r="C34" s="452"/>
      <c r="D34" s="311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6" customFormat="1" ht="13.15" customHeight="1">
      <c r="A35" s="337" t="s">
        <v>491</v>
      </c>
      <c r="B35" s="414" t="s">
        <v>492</v>
      </c>
      <c r="C35" s="415"/>
      <c r="D35" s="338" t="s">
        <v>493</v>
      </c>
      <c r="E35" s="414" t="s">
        <v>494</v>
      </c>
      <c r="F35" s="416"/>
    </row>
    <row r="36" spans="1:10" s="65" customFormat="1" ht="15.95" customHeight="1">
      <c r="A36" s="310"/>
      <c r="B36" s="417"/>
      <c r="C36" s="419"/>
      <c r="D36" s="310"/>
      <c r="E36" s="417"/>
      <c r="F36" s="419"/>
    </row>
    <row r="37" spans="1:10" s="276" customFormat="1" ht="9.9499999999999993" customHeight="1">
      <c r="A37" s="339" t="s">
        <v>495</v>
      </c>
      <c r="B37" s="414" t="s">
        <v>496</v>
      </c>
      <c r="C37" s="415"/>
      <c r="D37" s="340" t="s">
        <v>497</v>
      </c>
      <c r="E37" s="414" t="s">
        <v>498</v>
      </c>
      <c r="F37" s="416"/>
    </row>
    <row r="38" spans="1:10" s="65" customFormat="1" ht="15.95" customHeight="1">
      <c r="A38" s="310"/>
      <c r="B38" s="417"/>
      <c r="C38" s="418"/>
      <c r="D38" s="307"/>
      <c r="E38" s="417"/>
      <c r="F38" s="419"/>
    </row>
    <row r="39" spans="1:10" s="277" customFormat="1" ht="9.9499999999999993" customHeight="1">
      <c r="A39" s="414" t="s">
        <v>499</v>
      </c>
      <c r="B39" s="415"/>
      <c r="C39" s="416"/>
      <c r="D39" s="421"/>
      <c r="E39" s="421"/>
      <c r="F39" s="421"/>
    </row>
    <row r="40" spans="1:10" s="65" customFormat="1" ht="15.95" customHeight="1">
      <c r="A40" s="422"/>
      <c r="B40" s="423"/>
      <c r="C40" s="424"/>
      <c r="D40" s="425"/>
      <c r="E40" s="425"/>
      <c r="F40" s="425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499999999999993" customHeight="1">
      <c r="A42" s="458" t="s">
        <v>151</v>
      </c>
      <c r="B42" s="462"/>
      <c r="C42" s="459"/>
      <c r="D42" s="279" t="s">
        <v>152</v>
      </c>
      <c r="E42" s="458" t="s">
        <v>266</v>
      </c>
      <c r="F42" s="459"/>
    </row>
    <row r="43" spans="1:10" s="66" customFormat="1" ht="15.95" customHeight="1">
      <c r="A43" s="460"/>
      <c r="B43" s="463"/>
      <c r="C43" s="461"/>
      <c r="D43" s="316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499999999999993" customHeight="1">
      <c r="A45" s="431" t="s">
        <v>69</v>
      </c>
      <c r="B45" s="432"/>
      <c r="C45" s="436"/>
      <c r="D45" s="272" t="s">
        <v>70</v>
      </c>
      <c r="E45" s="431" t="s">
        <v>267</v>
      </c>
      <c r="F45" s="436"/>
    </row>
    <row r="46" spans="1:10" ht="15.95" customHeight="1">
      <c r="A46" s="455"/>
      <c r="B46" s="456"/>
      <c r="C46" s="457"/>
      <c r="D46" s="317"/>
      <c r="E46" s="455"/>
      <c r="F46" s="457"/>
    </row>
    <row r="47" spans="1:10" s="277" customFormat="1" ht="9.9499999999999993" customHeight="1">
      <c r="A47" s="431" t="s">
        <v>330</v>
      </c>
      <c r="B47" s="432"/>
      <c r="C47" s="436"/>
      <c r="D47" s="272" t="s">
        <v>331</v>
      </c>
      <c r="E47" s="314"/>
      <c r="F47" s="314"/>
    </row>
    <row r="48" spans="1:10" ht="15.95" customHeight="1">
      <c r="A48" s="455"/>
      <c r="B48" s="456"/>
      <c r="C48" s="457"/>
      <c r="D48" s="317"/>
      <c r="E48" s="59"/>
      <c r="F48" s="59"/>
      <c r="I48" s="125"/>
      <c r="J48" s="125"/>
    </row>
    <row r="49" spans="1:10" ht="21.95" customHeight="1">
      <c r="A49" s="413" t="s">
        <v>268</v>
      </c>
      <c r="B49" s="413"/>
      <c r="C49" s="413"/>
      <c r="D49" s="413"/>
      <c r="E49" s="299"/>
      <c r="F49" s="315" t="s">
        <v>22</v>
      </c>
      <c r="I49" s="125"/>
      <c r="J49" s="125"/>
    </row>
    <row r="50" spans="1:10" ht="9.6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20" t="s">
        <v>375</v>
      </c>
      <c r="B51" s="420"/>
      <c r="C51" s="420"/>
      <c r="D51" s="420"/>
      <c r="E51" s="420"/>
      <c r="F51" s="420"/>
      <c r="I51" s="125"/>
      <c r="J51" s="125"/>
    </row>
    <row r="52" spans="1:10">
      <c r="A52" s="412" t="s">
        <v>310</v>
      </c>
      <c r="B52" s="412"/>
      <c r="C52" s="412"/>
      <c r="D52" s="412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5" t="s">
        <v>179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315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316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317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245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244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260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332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333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455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0" t="s">
        <v>250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251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252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253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254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255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256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257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258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300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378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379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380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381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299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382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383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384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385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386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263</v>
      </c>
      <c r="AM110" s="161"/>
    </row>
    <row r="111" spans="1:39" ht="15" customHeight="1">
      <c r="A111" s="620" t="s">
        <v>387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0" t="s">
        <v>264</v>
      </c>
      <c r="AM111" s="161"/>
    </row>
    <row r="112" spans="1:39" ht="25.5" customHeight="1">
      <c r="A112" s="517" t="s">
        <v>391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390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388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389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216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195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2" t="s">
        <v>206</v>
      </c>
      <c r="C7" s="633"/>
      <c r="D7" s="634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508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501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269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272</v>
      </c>
      <c r="C26" s="336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1" t="s">
        <v>338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6"/>
      <c r="B37" s="626"/>
      <c r="C37" s="626"/>
      <c r="D37" s="626"/>
      <c r="F37" s="130" t="s">
        <v>264</v>
      </c>
    </row>
    <row r="38" spans="1:6" ht="165.6" customHeight="1">
      <c r="A38" s="624" t="s">
        <v>509</v>
      </c>
      <c r="B38" s="625"/>
      <c r="C38" s="625"/>
      <c r="D38" s="625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194</v>
      </c>
      <c r="D3" s="672"/>
      <c r="E3" s="258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0" t="s">
        <v>193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507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504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392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456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219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239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220</v>
      </c>
      <c r="C14" s="666" t="s">
        <v>235</v>
      </c>
      <c r="D14" s="666"/>
      <c r="E14" s="170"/>
      <c r="F14" s="281" t="s">
        <v>356</v>
      </c>
      <c r="G14" s="170"/>
      <c r="H14" s="281" t="s">
        <v>357</v>
      </c>
      <c r="I14" s="171"/>
      <c r="J14" s="281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240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242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241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231</v>
      </c>
      <c r="C22" s="651" t="s">
        <v>232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234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2" t="s">
        <v>233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2" t="s">
        <v>243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457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0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0"/>
      <c r="F34" s="662"/>
      <c r="G34" s="663"/>
      <c r="H34" s="663"/>
      <c r="I34" s="663"/>
      <c r="J34" s="664"/>
    </row>
    <row r="35" spans="1:10">
      <c r="A35" s="99"/>
      <c r="B35" s="665" t="s">
        <v>291</v>
      </c>
      <c r="C35" s="665"/>
      <c r="D35" s="665"/>
      <c r="F35" s="665" t="s">
        <v>292</v>
      </c>
      <c r="G35" s="665"/>
      <c r="H35" s="665"/>
      <c r="I35" s="665"/>
      <c r="J35" s="665"/>
    </row>
    <row r="36" spans="1:10" s="99" customFormat="1" ht="88.5" customHeight="1">
      <c r="B36" s="643" t="s">
        <v>458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10" sqref="A10:I10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393</v>
      </c>
      <c r="B1" s="682"/>
      <c r="C1" s="682"/>
      <c r="D1" s="682"/>
      <c r="E1" s="682"/>
      <c r="F1" s="682"/>
      <c r="G1" s="682"/>
      <c r="H1" s="682"/>
      <c r="I1" s="682"/>
      <c r="J1" s="282"/>
      <c r="K1" s="282"/>
    </row>
    <row r="2" spans="1:11" s="184" customFormat="1" ht="56.25" customHeight="1">
      <c r="A2" s="233" t="s">
        <v>5</v>
      </c>
      <c r="B2" s="680" t="s">
        <v>394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459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395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271</v>
      </c>
      <c r="B5" s="680" t="s">
        <v>396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0"/>
      <c r="B6" s="683" t="s">
        <v>367</v>
      </c>
      <c r="C6" s="684"/>
      <c r="D6" s="684"/>
      <c r="E6" s="685"/>
      <c r="F6" s="686" t="s">
        <v>368</v>
      </c>
      <c r="G6" s="687"/>
      <c r="H6" s="687"/>
      <c r="I6" s="688"/>
    </row>
    <row r="7" spans="1:11" s="289" customFormat="1" ht="28.5" customHeight="1">
      <c r="A7" s="291"/>
      <c r="B7" s="689" t="s">
        <v>369</v>
      </c>
      <c r="C7" s="689"/>
      <c r="D7" s="689"/>
      <c r="E7" s="689"/>
      <c r="F7" s="689" t="s">
        <v>292</v>
      </c>
      <c r="G7" s="689"/>
      <c r="H7" s="689"/>
      <c r="I7" s="689"/>
    </row>
    <row r="8" spans="1:11" ht="39" customHeight="1">
      <c r="A8" s="679" t="s">
        <v>505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397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398</v>
      </c>
      <c r="B10" s="679"/>
      <c r="C10" s="679"/>
      <c r="D10" s="679"/>
      <c r="E10" s="679"/>
      <c r="F10" s="679"/>
      <c r="G10" s="679"/>
      <c r="H10" s="679"/>
      <c r="I10" s="679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17" zoomScale="115" zoomScaleNormal="115" zoomScaleSheetLayoutView="115" zoomScalePageLayoutView="145" workbookViewId="0">
      <selection activeCell="E28" sqref="E28:I28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399</v>
      </c>
      <c r="B1" s="682"/>
      <c r="C1" s="682"/>
      <c r="D1" s="682"/>
      <c r="E1" s="682"/>
      <c r="F1" s="682"/>
      <c r="G1" s="682"/>
      <c r="H1" s="682"/>
      <c r="I1" s="682"/>
      <c r="J1" s="328"/>
      <c r="K1" s="328"/>
    </row>
    <row r="2" spans="1:11" s="184" customFormat="1" ht="15" customHeight="1">
      <c r="A2" s="692" t="s">
        <v>400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6"/>
      <c r="B3" s="680" t="s">
        <v>401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4" t="s">
        <v>117</v>
      </c>
      <c r="B4" s="693" t="s">
        <v>431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7"/>
      <c r="B5" s="694" t="s">
        <v>511</v>
      </c>
      <c r="C5" s="694"/>
      <c r="D5" s="694"/>
      <c r="E5" s="283" t="s">
        <v>359</v>
      </c>
      <c r="F5" s="694" t="s">
        <v>512</v>
      </c>
      <c r="G5" s="694"/>
      <c r="H5" s="694"/>
      <c r="I5" s="694"/>
    </row>
    <row r="6" spans="1:11" s="184" customFormat="1" ht="3.95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5" customHeight="1">
      <c r="A7" s="324" t="s">
        <v>114</v>
      </c>
      <c r="B7" s="695" t="s">
        <v>360</v>
      </c>
      <c r="C7" s="695"/>
      <c r="D7" s="695"/>
      <c r="E7" s="695"/>
      <c r="F7" s="696" t="s">
        <v>513</v>
      </c>
      <c r="G7" s="696"/>
      <c r="H7" s="696"/>
      <c r="I7" s="696"/>
    </row>
    <row r="8" spans="1:11" s="184" customFormat="1" ht="15.95" customHeight="1">
      <c r="A8" s="327"/>
      <c r="B8" s="691" t="s">
        <v>361</v>
      </c>
      <c r="C8" s="691"/>
      <c r="D8" s="691"/>
      <c r="E8" s="697" t="s">
        <v>514</v>
      </c>
      <c r="F8" s="697"/>
      <c r="G8" s="697"/>
      <c r="H8" s="697"/>
      <c r="I8" s="697"/>
    </row>
    <row r="9" spans="1:11" s="184" customFormat="1" ht="3.95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5" customHeight="1">
      <c r="A10" s="321" t="s">
        <v>115</v>
      </c>
      <c r="B10" s="680" t="s">
        <v>432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1"/>
      <c r="B11" s="697" t="s">
        <v>515</v>
      </c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1"/>
      <c r="B12" s="691" t="s">
        <v>433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1" t="s">
        <v>116</v>
      </c>
      <c r="B13" s="699" t="s">
        <v>286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1" t="s">
        <v>150</v>
      </c>
      <c r="B14" s="680" t="s">
        <v>345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1" t="s">
        <v>160</v>
      </c>
      <c r="B15" s="680" t="s">
        <v>434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1" t="s">
        <v>220</v>
      </c>
      <c r="B16" s="680" t="s">
        <v>435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1" t="s">
        <v>231</v>
      </c>
      <c r="B17" s="680" t="s">
        <v>405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1" t="s">
        <v>402</v>
      </c>
      <c r="B18" s="680" t="s">
        <v>406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1" t="s">
        <v>403</v>
      </c>
      <c r="B19" s="680" t="s">
        <v>287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1" t="s">
        <v>404</v>
      </c>
      <c r="B20" s="680" t="s">
        <v>320</v>
      </c>
      <c r="C20" s="680"/>
      <c r="D20" s="680"/>
      <c r="E20" s="680"/>
      <c r="F20" s="680"/>
      <c r="G20" s="680"/>
      <c r="H20" s="680"/>
      <c r="I20" s="680"/>
    </row>
    <row r="21" spans="1:9" s="293" customFormat="1" ht="12.6" customHeight="1">
      <c r="A21" s="679" t="s">
        <v>339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371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6"/>
      <c r="B23" s="698" t="s">
        <v>285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4" t="s">
        <v>117</v>
      </c>
      <c r="B24" s="693" t="s">
        <v>436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7"/>
      <c r="B25" s="694" t="s">
        <v>516</v>
      </c>
      <c r="C25" s="694"/>
      <c r="D25" s="694"/>
      <c r="E25" s="283" t="s">
        <v>359</v>
      </c>
      <c r="F25" s="694" t="s">
        <v>517</v>
      </c>
      <c r="G25" s="694"/>
      <c r="H25" s="694"/>
      <c r="I25" s="694"/>
    </row>
    <row r="26" spans="1:9" s="184" customFormat="1" ht="3.95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5" customHeight="1">
      <c r="A27" s="324" t="s">
        <v>114</v>
      </c>
      <c r="B27" s="695" t="s">
        <v>360</v>
      </c>
      <c r="C27" s="695"/>
      <c r="D27" s="695"/>
      <c r="E27" s="695"/>
      <c r="F27" s="696" t="s">
        <v>518</v>
      </c>
      <c r="G27" s="696"/>
      <c r="H27" s="696"/>
      <c r="I27" s="696"/>
    </row>
    <row r="28" spans="1:9" s="184" customFormat="1" ht="15.95" customHeight="1">
      <c r="A28" s="327"/>
      <c r="B28" s="691" t="s">
        <v>361</v>
      </c>
      <c r="C28" s="691"/>
      <c r="D28" s="691"/>
      <c r="E28" s="697" t="s">
        <v>522</v>
      </c>
      <c r="F28" s="697"/>
      <c r="G28" s="697"/>
      <c r="H28" s="697"/>
      <c r="I28" s="697"/>
    </row>
    <row r="29" spans="1:9" s="184" customFormat="1" ht="3.95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5" customHeight="1">
      <c r="A30" s="321" t="s">
        <v>115</v>
      </c>
      <c r="B30" s="680" t="s">
        <v>362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1"/>
      <c r="B31" s="700" t="s">
        <v>518</v>
      </c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1"/>
      <c r="B32" s="691" t="s">
        <v>373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1" t="s">
        <v>116</v>
      </c>
      <c r="B33" s="699" t="s">
        <v>286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1" t="s">
        <v>150</v>
      </c>
      <c r="B34" s="680" t="s">
        <v>438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1" t="s">
        <v>160</v>
      </c>
      <c r="B35" s="680" t="s">
        <v>434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1" t="s">
        <v>220</v>
      </c>
      <c r="B36" s="680" t="s">
        <v>437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1" t="s">
        <v>231</v>
      </c>
      <c r="B37" s="680" t="s">
        <v>405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1" t="s">
        <v>402</v>
      </c>
      <c r="B38" s="680" t="s">
        <v>406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1" t="s">
        <v>403</v>
      </c>
      <c r="B39" s="680" t="s">
        <v>287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1" t="s">
        <v>404</v>
      </c>
      <c r="B40" s="680" t="s">
        <v>439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407</v>
      </c>
      <c r="B41" s="690"/>
      <c r="C41" s="690"/>
      <c r="D41" s="690"/>
      <c r="E41" s="690"/>
      <c r="F41" s="690"/>
      <c r="G41" s="690"/>
      <c r="H41" s="690"/>
      <c r="I41" s="690"/>
      <c r="J41" s="294"/>
      <c r="K41" s="294"/>
    </row>
    <row r="42" spans="1:11" s="184" customFormat="1" ht="21.6" customHeight="1">
      <c r="A42" s="320"/>
      <c r="B42" s="691" t="s">
        <v>440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1" t="s">
        <v>117</v>
      </c>
      <c r="B43" s="680" t="s">
        <v>284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1" t="s">
        <v>114</v>
      </c>
      <c r="B44" s="680" t="s">
        <v>309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1" t="s">
        <v>115</v>
      </c>
      <c r="B45" s="680" t="s">
        <v>441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1" t="s">
        <v>116</v>
      </c>
      <c r="B46" s="680" t="s">
        <v>290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1" t="s">
        <v>150</v>
      </c>
      <c r="B47" s="680" t="s">
        <v>442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1" t="s">
        <v>160</v>
      </c>
      <c r="B48" s="680" t="s">
        <v>434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3" t="s">
        <v>220</v>
      </c>
      <c r="B49" s="680" t="s">
        <v>413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1" t="s">
        <v>231</v>
      </c>
      <c r="B50" s="680" t="s">
        <v>443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1" t="s">
        <v>402</v>
      </c>
      <c r="B51" s="680" t="s">
        <v>405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1" t="s">
        <v>403</v>
      </c>
      <c r="B52" s="680" t="s">
        <v>406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1" t="s">
        <v>404</v>
      </c>
      <c r="B53" s="680" t="s">
        <v>287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1" t="s">
        <v>444</v>
      </c>
      <c r="B54" s="680" t="s">
        <v>445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3"/>
      <c r="B55" s="680" t="s">
        <v>519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3"/>
      <c r="B56" s="680" t="s">
        <v>520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408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7"/>
      <c r="B58" s="285"/>
      <c r="C58" s="286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7"/>
      <c r="B59" s="691" t="s">
        <v>363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7"/>
      <c r="B60" s="180" t="s">
        <v>364</v>
      </c>
      <c r="C60" s="695" t="s">
        <v>365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7"/>
      <c r="B61" s="287" t="s">
        <v>114</v>
      </c>
      <c r="C61" s="695" t="s">
        <v>366</v>
      </c>
      <c r="D61" s="695"/>
      <c r="E61" s="703" t="str">
        <f>IF(B25="","",B25)</f>
        <v xml:space="preserve">Świętokrzyskiego </v>
      </c>
      <c r="F61" s="703"/>
      <c r="G61" s="703"/>
      <c r="H61" s="703"/>
      <c r="I61" s="703"/>
    </row>
    <row r="62" spans="1:11" s="184" customFormat="1" ht="15.95" customHeight="1">
      <c r="A62" s="327"/>
      <c r="B62" s="287"/>
      <c r="C62" s="695" t="s">
        <v>359</v>
      </c>
      <c r="D62" s="695"/>
      <c r="E62" s="703" t="str">
        <f>IF(F25="","",F25)</f>
        <v>Kielcach</v>
      </c>
      <c r="F62" s="703"/>
      <c r="G62" s="703"/>
      <c r="H62" s="703"/>
      <c r="I62" s="703"/>
    </row>
    <row r="63" spans="1:11" s="184" customFormat="1" ht="15.95" customHeight="1">
      <c r="A63" s="327"/>
      <c r="B63" s="287" t="s">
        <v>115</v>
      </c>
      <c r="C63" s="695" t="s">
        <v>372</v>
      </c>
      <c r="D63" s="695"/>
      <c r="E63" s="703" t="str">
        <f>IF(B5="","",B5)</f>
        <v>"Perły Czarnej Nidy"</v>
      </c>
      <c r="F63" s="703"/>
      <c r="G63" s="703"/>
      <c r="H63" s="703"/>
      <c r="I63" s="703"/>
    </row>
    <row r="64" spans="1:11" s="184" customFormat="1" ht="15.95" customHeight="1">
      <c r="A64" s="327"/>
      <c r="B64" s="287"/>
      <c r="C64" s="695" t="s">
        <v>359</v>
      </c>
      <c r="D64" s="695"/>
      <c r="E64" s="703" t="str">
        <f>IF(F5="","",F5)</f>
        <v>Morawicy</v>
      </c>
      <c r="F64" s="703"/>
      <c r="G64" s="703"/>
      <c r="H64" s="703"/>
      <c r="I64" s="703"/>
    </row>
    <row r="65" spans="1:11" s="184" customFormat="1" ht="3.95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80" t="s">
        <v>446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7"/>
      <c r="B67" s="693" t="s">
        <v>447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7"/>
      <c r="B68" s="287" t="s">
        <v>117</v>
      </c>
      <c r="C68" s="706" t="s">
        <v>288</v>
      </c>
      <c r="D68" s="707"/>
      <c r="E68" s="707"/>
      <c r="F68" s="707"/>
      <c r="G68" s="707"/>
      <c r="H68" s="707"/>
      <c r="I68" s="707"/>
    </row>
    <row r="69" spans="1:11" s="289" customFormat="1" ht="21.75" customHeight="1">
      <c r="A69" s="236"/>
      <c r="B69" s="287" t="s">
        <v>114</v>
      </c>
      <c r="C69" s="708" t="str">
        <f>IF(F27="",IF(B31="","",B31),CONCATENATE(F27,"; ",B31))</f>
        <v>prow_sekr@sbrr.pl; prow_sekr@sbrr.pl</v>
      </c>
      <c r="D69" s="708"/>
      <c r="E69" s="708"/>
      <c r="F69" s="708"/>
      <c r="G69" s="708"/>
      <c r="H69" s="708"/>
      <c r="I69" s="708"/>
    </row>
    <row r="70" spans="1:11" s="289" customFormat="1" ht="21.75" customHeight="1">
      <c r="A70" s="236"/>
      <c r="B70" s="287" t="s">
        <v>115</v>
      </c>
      <c r="C70" s="708" t="str">
        <f>IF(F7="",IF(B11="","",B11),CONCATENATE(F7,"; ",B11))</f>
        <v>biuro@perlycn.pl; iod@perlycn.pl</v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0"/>
      <c r="B71" s="709" t="s">
        <v>289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0"/>
      <c r="B72" s="683" t="s">
        <v>367</v>
      </c>
      <c r="C72" s="684"/>
      <c r="D72" s="684"/>
      <c r="E72" s="685"/>
      <c r="F72" s="686" t="s">
        <v>368</v>
      </c>
      <c r="G72" s="687"/>
      <c r="H72" s="687"/>
      <c r="I72" s="688"/>
    </row>
    <row r="73" spans="1:11" s="289" customFormat="1" ht="12.75" customHeight="1">
      <c r="A73" s="291"/>
      <c r="B73" s="689" t="s">
        <v>369</v>
      </c>
      <c r="C73" s="689"/>
      <c r="D73" s="689"/>
      <c r="E73" s="689"/>
      <c r="F73" s="689" t="s">
        <v>370</v>
      </c>
      <c r="G73" s="689"/>
      <c r="H73" s="689"/>
      <c r="I73" s="689"/>
    </row>
    <row r="74" spans="1:11" ht="24" customHeight="1">
      <c r="A74" s="325" t="s">
        <v>409</v>
      </c>
    </row>
    <row r="75" spans="1:11" s="184" customFormat="1" ht="20.100000000000001" customHeight="1">
      <c r="A75" s="327"/>
      <c r="B75" s="285"/>
      <c r="C75" s="286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7"/>
      <c r="B76" s="691" t="s">
        <v>363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7"/>
      <c r="B77" s="180" t="s">
        <v>364</v>
      </c>
      <c r="C77" s="695" t="s">
        <v>365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7"/>
      <c r="B78" s="287" t="s">
        <v>114</v>
      </c>
      <c r="C78" s="695" t="s">
        <v>366</v>
      </c>
      <c r="D78" s="695"/>
      <c r="E78" s="703" t="str">
        <f>IF(B25="","",B25)</f>
        <v xml:space="preserve">Świętokrzyskiego </v>
      </c>
      <c r="F78" s="703"/>
      <c r="G78" s="703"/>
      <c r="H78" s="703"/>
      <c r="I78" s="703"/>
    </row>
    <row r="79" spans="1:11" s="184" customFormat="1" ht="15.95" customHeight="1">
      <c r="A79" s="327"/>
      <c r="B79" s="287"/>
      <c r="C79" s="695" t="s">
        <v>359</v>
      </c>
      <c r="D79" s="695"/>
      <c r="E79" s="710" t="str">
        <f>IF(F25="","",F25)</f>
        <v>Kielcach</v>
      </c>
      <c r="F79" s="710"/>
      <c r="G79" s="710"/>
      <c r="H79" s="710"/>
      <c r="I79" s="710"/>
    </row>
    <row r="80" spans="1:11" s="184" customFormat="1" ht="15.95" customHeight="1">
      <c r="A80" s="327"/>
      <c r="B80" s="287" t="s">
        <v>115</v>
      </c>
      <c r="C80" s="695" t="s">
        <v>372</v>
      </c>
      <c r="D80" s="695"/>
      <c r="E80" s="703" t="str">
        <f>IF(B5="","",B5)</f>
        <v>"Perły Czarnej Nidy"</v>
      </c>
      <c r="F80" s="703"/>
      <c r="G80" s="703"/>
      <c r="H80" s="703"/>
      <c r="I80" s="703"/>
    </row>
    <row r="81" spans="1:11" s="184" customFormat="1" ht="15.95" customHeight="1">
      <c r="A81" s="327"/>
      <c r="B81" s="287"/>
      <c r="C81" s="695" t="s">
        <v>359</v>
      </c>
      <c r="D81" s="695"/>
      <c r="E81" s="710" t="str">
        <f>IF(F5="","",F5)</f>
        <v>Morawicy</v>
      </c>
      <c r="F81" s="710"/>
      <c r="G81" s="710"/>
      <c r="H81" s="710"/>
      <c r="I81" s="710"/>
    </row>
    <row r="82" spans="1:11" s="184" customFormat="1" ht="3.95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" customHeight="1">
      <c r="A83" s="327"/>
      <c r="B83" s="680" t="s">
        <v>446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7"/>
      <c r="B84" s="693" t="s">
        <v>447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7"/>
      <c r="B85" s="287" t="s">
        <v>117</v>
      </c>
      <c r="C85" s="706" t="s">
        <v>288</v>
      </c>
      <c r="D85" s="707"/>
      <c r="E85" s="707"/>
      <c r="F85" s="707"/>
      <c r="G85" s="707"/>
      <c r="H85" s="707"/>
      <c r="I85" s="707"/>
    </row>
    <row r="86" spans="1:11" s="289" customFormat="1" ht="21.75" customHeight="1">
      <c r="A86" s="236"/>
      <c r="B86" s="287" t="s">
        <v>114</v>
      </c>
      <c r="C86" s="708" t="str">
        <f>IF(F27="",IF(B31="","",B31),CONCATENATE(F27,"; ",B31))</f>
        <v>prow_sekr@sbrr.pl; prow_sekr@sbrr.pl</v>
      </c>
      <c r="D86" s="708"/>
      <c r="E86" s="708"/>
      <c r="F86" s="708"/>
      <c r="G86" s="708"/>
      <c r="H86" s="708"/>
      <c r="I86" s="708"/>
    </row>
    <row r="87" spans="1:11" s="289" customFormat="1" ht="21.75" customHeight="1">
      <c r="A87" s="236"/>
      <c r="B87" s="287" t="s">
        <v>115</v>
      </c>
      <c r="C87" s="708" t="str">
        <f>IF(F7="",IF(B11="","",B11),CONCATENATE(F7,"; ",B11))</f>
        <v>biuro@perlycn.pl; iod@perlycn.pl</v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0"/>
      <c r="B88" s="709" t="s">
        <v>289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0"/>
      <c r="B89" s="683" t="s">
        <v>367</v>
      </c>
      <c r="C89" s="684"/>
      <c r="D89" s="684"/>
      <c r="E89" s="685"/>
      <c r="F89" s="686" t="s">
        <v>368</v>
      </c>
      <c r="G89" s="687"/>
      <c r="H89" s="687"/>
      <c r="I89" s="688"/>
    </row>
    <row r="90" spans="1:11" s="289" customFormat="1" ht="12.75" customHeight="1">
      <c r="A90" s="291"/>
      <c r="B90" s="689" t="s">
        <v>369</v>
      </c>
      <c r="C90" s="689"/>
      <c r="D90" s="689"/>
      <c r="E90" s="689"/>
      <c r="F90" s="689" t="s">
        <v>370</v>
      </c>
      <c r="G90" s="689"/>
      <c r="H90" s="689"/>
      <c r="I90" s="689"/>
    </row>
    <row r="91" spans="1:11" ht="24" customHeight="1">
      <c r="A91" s="325" t="s">
        <v>410</v>
      </c>
    </row>
    <row r="92" spans="1:11" s="184" customFormat="1" ht="20.100000000000001" customHeight="1">
      <c r="A92" s="327"/>
      <c r="B92" s="285"/>
      <c r="C92" s="286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7"/>
      <c r="B93" s="691" t="s">
        <v>363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7"/>
      <c r="B94" s="180" t="s">
        <v>364</v>
      </c>
      <c r="C94" s="695" t="s">
        <v>365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7"/>
      <c r="B95" s="287" t="s">
        <v>114</v>
      </c>
      <c r="C95" s="695" t="s">
        <v>366</v>
      </c>
      <c r="D95" s="695"/>
      <c r="E95" s="703" t="str">
        <f>IF(B25="","",B25)</f>
        <v xml:space="preserve">Świętokrzyskiego </v>
      </c>
      <c r="F95" s="703"/>
      <c r="G95" s="703"/>
      <c r="H95" s="703"/>
      <c r="I95" s="703"/>
    </row>
    <row r="96" spans="1:11" s="184" customFormat="1" ht="15.95" customHeight="1">
      <c r="A96" s="327"/>
      <c r="B96" s="287"/>
      <c r="C96" s="695" t="s">
        <v>359</v>
      </c>
      <c r="D96" s="695"/>
      <c r="E96" s="710" t="str">
        <f>IF(F25="","",F25)</f>
        <v>Kielcach</v>
      </c>
      <c r="F96" s="710"/>
      <c r="G96" s="710"/>
      <c r="H96" s="710"/>
      <c r="I96" s="710"/>
    </row>
    <row r="97" spans="1:9" s="184" customFormat="1" ht="15.95" customHeight="1">
      <c r="A97" s="327"/>
      <c r="B97" s="287" t="s">
        <v>115</v>
      </c>
      <c r="C97" s="695" t="s">
        <v>372</v>
      </c>
      <c r="D97" s="695"/>
      <c r="E97" s="703" t="str">
        <f>IF(B5="","",B5)</f>
        <v>"Perły Czarnej Nidy"</v>
      </c>
      <c r="F97" s="703"/>
      <c r="G97" s="703"/>
      <c r="H97" s="703"/>
      <c r="I97" s="703"/>
    </row>
    <row r="98" spans="1:9" s="184" customFormat="1" ht="15.95" customHeight="1">
      <c r="A98" s="327"/>
      <c r="B98" s="287"/>
      <c r="C98" s="695" t="s">
        <v>359</v>
      </c>
      <c r="D98" s="695"/>
      <c r="E98" s="710" t="str">
        <f>IF(F5="","",F5)</f>
        <v>Morawicy</v>
      </c>
      <c r="F98" s="710"/>
      <c r="G98" s="710"/>
      <c r="H98" s="710"/>
      <c r="I98" s="710"/>
    </row>
    <row r="99" spans="1:9" s="184" customFormat="1" ht="3.95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80" t="s">
        <v>446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7"/>
      <c r="B101" s="693" t="s">
        <v>448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7"/>
      <c r="B102" s="287" t="s">
        <v>117</v>
      </c>
      <c r="C102" s="706" t="s">
        <v>288</v>
      </c>
      <c r="D102" s="707"/>
      <c r="E102" s="707"/>
      <c r="F102" s="707"/>
      <c r="G102" s="707"/>
      <c r="H102" s="707"/>
      <c r="I102" s="707"/>
    </row>
    <row r="103" spans="1:9" s="289" customFormat="1" ht="21.75" customHeight="1">
      <c r="A103" s="236"/>
      <c r="B103" s="287" t="s">
        <v>114</v>
      </c>
      <c r="C103" s="708" t="str">
        <f>IF(F27="",IF(B31="","",B31),CONCATENATE(F27,"; ",B31))</f>
        <v>prow_sekr@sbrr.pl; prow_sekr@sbrr.pl</v>
      </c>
      <c r="D103" s="708"/>
      <c r="E103" s="708"/>
      <c r="F103" s="708"/>
      <c r="G103" s="708"/>
      <c r="H103" s="708"/>
      <c r="I103" s="708"/>
    </row>
    <row r="104" spans="1:9" s="289" customFormat="1" ht="21.75" customHeight="1">
      <c r="A104" s="236"/>
      <c r="B104" s="287" t="s">
        <v>115</v>
      </c>
      <c r="C104" s="708" t="str">
        <f>IF(F7="",IF(B11="","",B11),CONCATENATE(F7,"; ",B11))</f>
        <v>biuro@perlycn.pl; iod@perlycn.pl</v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0"/>
      <c r="B105" s="709" t="s">
        <v>289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0"/>
      <c r="B106" s="683" t="s">
        <v>367</v>
      </c>
      <c r="C106" s="684"/>
      <c r="D106" s="684"/>
      <c r="E106" s="685"/>
      <c r="F106" s="686" t="s">
        <v>368</v>
      </c>
      <c r="G106" s="687"/>
      <c r="H106" s="687"/>
      <c r="I106" s="688"/>
    </row>
    <row r="107" spans="1:9" s="289" customFormat="1" ht="12.75" customHeight="1">
      <c r="A107" s="291"/>
      <c r="B107" s="689" t="s">
        <v>369</v>
      </c>
      <c r="C107" s="689"/>
      <c r="D107" s="689"/>
      <c r="E107" s="689"/>
      <c r="F107" s="689" t="s">
        <v>370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15" zoomScaleNormal="115" zoomScaleSheetLayoutView="115" zoomScalePageLayoutView="145" workbookViewId="0">
      <selection activeCell="B74" sqref="B74:D74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5" t="s">
        <v>147</v>
      </c>
    </row>
    <row r="2" spans="1:11" s="184" customFormat="1" ht="51.6" customHeight="1">
      <c r="A2" s="714" t="s">
        <v>312</v>
      </c>
      <c r="B2" s="714"/>
      <c r="C2" s="714"/>
      <c r="D2" s="714"/>
      <c r="E2" s="714"/>
      <c r="F2" s="714"/>
      <c r="G2" s="714"/>
      <c r="H2" s="714"/>
      <c r="I2" s="714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8"/>
      <c r="K4" s="328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8"/>
      <c r="K5" s="328"/>
    </row>
    <row r="6" spans="1:11" s="184" customFormat="1" ht="25.5" customHeight="1">
      <c r="A6" s="715" t="s">
        <v>340</v>
      </c>
      <c r="B6" s="715"/>
      <c r="C6" s="715"/>
      <c r="D6" s="715"/>
      <c r="E6" s="715"/>
      <c r="F6" s="715"/>
      <c r="G6" s="715"/>
      <c r="H6" s="715"/>
      <c r="I6" s="715"/>
      <c r="J6" s="328"/>
      <c r="K6" s="328"/>
    </row>
    <row r="7" spans="1:11" s="184" customFormat="1" ht="20.100000000000001" customHeight="1">
      <c r="A7" s="716" t="s">
        <v>411</v>
      </c>
      <c r="B7" s="716"/>
      <c r="C7" s="716"/>
      <c r="D7" s="716"/>
      <c r="E7" s="716"/>
      <c r="F7" s="716"/>
      <c r="G7" s="716"/>
      <c r="H7" s="716"/>
      <c r="I7" s="716"/>
      <c r="J7" s="328"/>
      <c r="K7" s="328"/>
    </row>
    <row r="8" spans="1:11" s="184" customFormat="1" ht="9.9499999999999993" customHeight="1">
      <c r="A8" s="717" t="s">
        <v>452</v>
      </c>
      <c r="B8" s="717"/>
      <c r="C8" s="717"/>
      <c r="D8" s="717"/>
      <c r="E8" s="717"/>
      <c r="F8" s="717"/>
      <c r="G8" s="717"/>
      <c r="H8" s="717"/>
      <c r="I8" s="717"/>
      <c r="J8" s="328"/>
      <c r="K8" s="328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8"/>
      <c r="K9" s="328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8"/>
      <c r="K10" s="328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8"/>
      <c r="K11" s="328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8"/>
      <c r="K12" s="328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8"/>
      <c r="K13" s="328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8"/>
      <c r="K14" s="328"/>
    </row>
    <row r="15" spans="1:11" s="184" customFormat="1" ht="9.9499999999999993" customHeight="1">
      <c r="A15" s="715" t="s">
        <v>298</v>
      </c>
      <c r="B15" s="715"/>
      <c r="C15" s="715"/>
      <c r="D15" s="715"/>
      <c r="E15" s="715"/>
      <c r="F15" s="715"/>
      <c r="G15" s="715"/>
      <c r="H15" s="715"/>
      <c r="I15" s="715"/>
      <c r="J15" s="328"/>
      <c r="K15" s="328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4"/>
      <c r="K16" s="294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8"/>
      <c r="K17" s="328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8"/>
      <c r="K18" s="328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8"/>
      <c r="K19" s="328"/>
    </row>
    <row r="20" spans="1:11" s="290" customFormat="1" ht="36" customHeight="1">
      <c r="A20" s="721" t="s">
        <v>449</v>
      </c>
      <c r="B20" s="721"/>
      <c r="C20" s="721"/>
      <c r="D20" s="721"/>
      <c r="E20" s="721"/>
      <c r="F20" s="721"/>
      <c r="G20" s="721"/>
      <c r="H20" s="721"/>
      <c r="I20" s="721"/>
      <c r="J20" s="331"/>
      <c r="K20" s="331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8"/>
      <c r="K21" s="328"/>
    </row>
    <row r="22" spans="1:11" s="184" customFormat="1" ht="54.75" customHeight="1">
      <c r="A22" s="628"/>
      <c r="B22" s="628"/>
      <c r="C22" s="628"/>
      <c r="D22" s="628"/>
      <c r="E22" s="329"/>
      <c r="F22" s="628"/>
      <c r="G22" s="628"/>
      <c r="H22" s="628"/>
      <c r="I22" s="628"/>
      <c r="J22" s="328"/>
      <c r="K22" s="328"/>
    </row>
    <row r="23" spans="1:11" s="184" customFormat="1" ht="39" customHeight="1">
      <c r="A23" s="723" t="s">
        <v>291</v>
      </c>
      <c r="B23" s="723"/>
      <c r="C23" s="723"/>
      <c r="D23" s="723"/>
      <c r="E23" s="329"/>
      <c r="F23" s="723" t="s">
        <v>412</v>
      </c>
      <c r="G23" s="723"/>
      <c r="H23" s="723"/>
      <c r="I23" s="723"/>
      <c r="J23" s="328"/>
      <c r="K23" s="328"/>
    </row>
    <row r="24" spans="1:11" s="184" customFormat="1" ht="16.149999999999999" customHeight="1">
      <c r="A24" s="335"/>
      <c r="B24" s="712" t="s">
        <v>453</v>
      </c>
      <c r="C24" s="713"/>
      <c r="D24" s="713"/>
      <c r="E24" s="713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22" t="s">
        <v>293</v>
      </c>
      <c r="B25" s="722"/>
      <c r="C25" s="722"/>
      <c r="D25" s="722"/>
      <c r="E25" s="722"/>
      <c r="F25" s="722"/>
      <c r="G25" s="722"/>
      <c r="H25" s="722"/>
      <c r="I25" s="722"/>
      <c r="J25" s="282"/>
      <c r="K25" s="282"/>
    </row>
    <row r="26" spans="1:11" s="184" customFormat="1" ht="15" customHeight="1">
      <c r="A26" s="692" t="s">
        <v>400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2"/>
      <c r="B27" s="695" t="s">
        <v>487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431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 t="s">
        <v>511</v>
      </c>
      <c r="C29" s="694"/>
      <c r="D29" s="694"/>
      <c r="E29" s="283" t="s">
        <v>359</v>
      </c>
      <c r="F29" s="694" t="s">
        <v>512</v>
      </c>
      <c r="G29" s="694"/>
      <c r="H29" s="694"/>
      <c r="I29" s="694"/>
    </row>
    <row r="30" spans="1:11" s="184" customFormat="1" ht="3.95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360</v>
      </c>
      <c r="C31" s="695"/>
      <c r="D31" s="695"/>
      <c r="E31" s="695"/>
      <c r="F31" s="696" t="s">
        <v>513</v>
      </c>
      <c r="G31" s="696"/>
      <c r="H31" s="696"/>
      <c r="I31" s="696"/>
    </row>
    <row r="32" spans="1:11" s="184" customFormat="1" ht="15.95" customHeight="1">
      <c r="A32" s="238"/>
      <c r="B32" s="691" t="s">
        <v>361</v>
      </c>
      <c r="C32" s="691"/>
      <c r="D32" s="691"/>
      <c r="E32" s="697" t="s">
        <v>514</v>
      </c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362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 t="s">
        <v>515</v>
      </c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454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450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321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33.5" customHeight="1">
      <c r="A39" s="181" t="s">
        <v>160</v>
      </c>
      <c r="B39" s="680" t="s">
        <v>488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220</v>
      </c>
      <c r="B40" s="680" t="s">
        <v>414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231</v>
      </c>
      <c r="B41" s="680" t="s">
        <v>287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5.25" customHeight="1">
      <c r="A42" s="181" t="s">
        <v>402</v>
      </c>
      <c r="B42" s="680" t="s">
        <v>451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3" customFormat="1" ht="10.5" customHeight="1">
      <c r="A43" s="679" t="s">
        <v>339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371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2"/>
      <c r="B45" s="698" t="s">
        <v>285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436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 t="s">
        <v>521</v>
      </c>
      <c r="C47" s="694"/>
      <c r="D47" s="694"/>
      <c r="E47" s="283" t="s">
        <v>359</v>
      </c>
      <c r="F47" s="694" t="s">
        <v>517</v>
      </c>
      <c r="G47" s="694"/>
      <c r="H47" s="694"/>
      <c r="I47" s="694"/>
    </row>
    <row r="48" spans="1:11" s="184" customFormat="1" ht="3.95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360</v>
      </c>
      <c r="C49" s="695"/>
      <c r="D49" s="695"/>
      <c r="E49" s="695"/>
      <c r="F49" s="696" t="s">
        <v>518</v>
      </c>
      <c r="G49" s="696"/>
      <c r="H49" s="696"/>
      <c r="I49" s="696"/>
    </row>
    <row r="50" spans="1:11" s="184" customFormat="1" ht="15.95" customHeight="1">
      <c r="A50" s="238"/>
      <c r="B50" s="691" t="s">
        <v>361</v>
      </c>
      <c r="C50" s="691"/>
      <c r="D50" s="691"/>
      <c r="E50" s="697" t="s">
        <v>522</v>
      </c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362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 t="s">
        <v>518</v>
      </c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373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438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321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489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220</v>
      </c>
      <c r="B58" s="680" t="s">
        <v>414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231</v>
      </c>
      <c r="B59" s="680" t="s">
        <v>287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402</v>
      </c>
      <c r="B60" s="680" t="s">
        <v>439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407</v>
      </c>
      <c r="B61" s="690"/>
      <c r="C61" s="690"/>
      <c r="D61" s="690"/>
      <c r="E61" s="690"/>
      <c r="F61" s="690"/>
      <c r="G61" s="690"/>
      <c r="H61" s="690"/>
      <c r="I61" s="690"/>
      <c r="J61" s="294"/>
      <c r="K61" s="294"/>
    </row>
    <row r="62" spans="1:11" s="184" customFormat="1" ht="21" customHeight="1">
      <c r="A62" s="183"/>
      <c r="B62" s="691" t="s">
        <v>440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284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309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441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442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413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321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34.25" customHeight="1">
      <c r="A69" s="181" t="s">
        <v>220</v>
      </c>
      <c r="B69" s="680" t="s">
        <v>490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231</v>
      </c>
      <c r="B70" s="680" t="s">
        <v>414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402</v>
      </c>
      <c r="B71" s="680" t="s">
        <v>287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403</v>
      </c>
      <c r="B72" s="680" t="s">
        <v>415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416</v>
      </c>
      <c r="C73" s="680"/>
      <c r="D73" s="680"/>
      <c r="E73" s="720" t="str">
        <f>IF(B47="","",B47)</f>
        <v>Świętokrzyskiego</v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417</v>
      </c>
      <c r="C74" s="680"/>
      <c r="D74" s="680"/>
      <c r="E74" s="720" t="str">
        <f>IF(B29="","",B29)</f>
        <v>"Perły Czarnej Nidy"</v>
      </c>
      <c r="F74" s="720"/>
      <c r="G74" s="720"/>
      <c r="H74" s="720"/>
      <c r="I74" s="720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7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214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341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460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461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462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463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291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292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212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502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Przemek</cp:lastModifiedBy>
  <cp:lastPrinted>2021-06-21T08:34:38Z</cp:lastPrinted>
  <dcterms:created xsi:type="dcterms:W3CDTF">2007-12-13T09:58:23Z</dcterms:created>
  <dcterms:modified xsi:type="dcterms:W3CDTF">2022-02-10T09:24:35Z</dcterms:modified>
</cp:coreProperties>
</file>